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21\ANUAL\Egresos\"/>
    </mc:Choice>
  </mc:AlternateContent>
  <bookViews>
    <workbookView xWindow="0" yWindow="0" windowWidth="28800" windowHeight="12330"/>
  </bookViews>
  <sheets>
    <sheet name="2-RESUL EGRESOS-LD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 s="1"/>
  <c r="E26" i="1" s="1"/>
  <c r="C25" i="1"/>
  <c r="D25" i="1" s="1"/>
  <c r="B18" i="1"/>
  <c r="E17" i="1"/>
  <c r="B15" i="1"/>
  <c r="C15" i="1" s="1"/>
  <c r="D15" i="1" s="1"/>
  <c r="E15" i="1" s="1"/>
  <c r="B14" i="1"/>
  <c r="C14" i="1" s="1"/>
  <c r="D14" i="1" s="1"/>
  <c r="E14" i="1" s="1"/>
  <c r="C13" i="1"/>
  <c r="D13" i="1" s="1"/>
  <c r="E13" i="1" s="1"/>
  <c r="B12" i="1"/>
  <c r="C12" i="1" s="1"/>
  <c r="D12" i="1" s="1"/>
  <c r="E12" i="1" s="1"/>
  <c r="C11" i="1"/>
  <c r="D11" i="1" s="1"/>
  <c r="E11" i="1" s="1"/>
  <c r="C10" i="1"/>
  <c r="D10" i="1" s="1"/>
  <c r="E10" i="1" s="1"/>
  <c r="C9" i="1"/>
  <c r="D9" i="1" s="1"/>
  <c r="B8" i="1" l="1"/>
  <c r="B28" i="1" s="1"/>
  <c r="D18" i="1"/>
  <c r="E25" i="1"/>
  <c r="E18" i="1" s="1"/>
  <c r="E9" i="1"/>
  <c r="E8" i="1" s="1"/>
  <c r="D8" i="1"/>
  <c r="C8" i="1"/>
  <c r="C18" i="1"/>
  <c r="C28" i="1" l="1"/>
  <c r="D28" i="1"/>
  <c r="E28" i="1"/>
</calcChain>
</file>

<file path=xl/sharedStrings.xml><?xml version="1.0" encoding="utf-8"?>
<sst xmlns="http://schemas.openxmlformats.org/spreadsheetml/2006/main" count="30" uniqueCount="21">
  <si>
    <t>MUNICIPIO AGUASCALIENTES</t>
  </si>
  <si>
    <t>(PESOS)</t>
  </si>
  <si>
    <t>CONCEPTO</t>
  </si>
  <si>
    <t>AÑO 3</t>
  </si>
  <si>
    <t>AÑO 2</t>
  </si>
  <si>
    <t>AÑO 1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</si>
  <si>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</si>
  <si>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</si>
  <si>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</si>
  <si>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</si>
  <si>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</si>
  <si>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</si>
  <si>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</si>
  <si>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</si>
  <si>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</si>
  <si>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</si>
  <si>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</si>
  <si>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Año en cuestión (de proyecto de presupuestos)</t>
  </si>
  <si>
    <t>TOTAL DE EGRESOS PROYECTADOS</t>
  </si>
  <si>
    <t>PROYECCIONES DE EGRESOS - LDF</t>
  </si>
  <si>
    <t>(CIFRAS NOMINALES)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</si>
</sst>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2" applyNumberFormat="1" applyFont="1"/>
    <xf numFmtId="0" fontId="1" fillId="0" borderId="0" xfId="1"/>
    <xf numFmtId="164" fontId="3" fillId="2" borderId="3" xfId="2" applyNumberFormat="1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/>
    <xf numFmtId="164" fontId="3" fillId="0" borderId="3" xfId="2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/>
    <xf numFmtId="164" fontId="4" fillId="0" borderId="3" xfId="2" applyNumberFormat="1" applyFont="1" applyBorder="1"/>
    <xf numFmtId="49" fontId="4" fillId="0" borderId="3" xfId="1" applyNumberFormat="1" applyFont="1" applyBorder="1" applyAlignment="1">
      <alignment wrapText="1"/>
    </xf>
    <xf numFmtId="49" fontId="4" fillId="0" borderId="3" xfId="1" applyNumberFormat="1" applyFont="1" applyFill="1" applyBorder="1"/>
    <xf numFmtId="164" fontId="4" fillId="0" borderId="3" xfId="2" applyNumberFormat="1" applyFont="1" applyFill="1" applyBorder="1"/>
    <xf numFmtId="164" fontId="3" fillId="3" borderId="5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</cellXfs>
  <cellStyles count="4">
    <cellStyle name="Millares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zoomScale="115" zoomScaleNormal="115" workbookViewId="0">
      <selection activeCell="C16" sqref="C16"/>
    </sheetView>
  </sheetViews>
  <sheetFormatPr baseColWidth="10" defaultColWidth="9.140625" defaultRowHeight="15" x14ac:dyDescent="0.25"/>
  <cols>
    <col min="1" max="1" width="51.28515625" style="2" customWidth="1"/>
    <col min="2" max="2" width="17" style="1" customWidth="1"/>
    <col min="3" max="3" width="16.85546875" style="1" bestFit="1" customWidth="1"/>
    <col min="4" max="5" width="17" style="1" customWidth="1"/>
    <col min="6" max="16384" width="9.140625" style="2"/>
  </cols>
  <sheetData>
    <row r="1" spans="1:5" ht="6.75" customHeight="1" x14ac:dyDescent="0.25"/>
    <row r="2" spans="1:5" ht="18.75" x14ac:dyDescent="0.3">
      <c r="A2" s="13" t="s">
        <v>0</v>
      </c>
      <c r="B2" s="13"/>
      <c r="C2" s="13"/>
      <c r="D2" s="13"/>
      <c r="E2" s="13"/>
    </row>
    <row r="3" spans="1:5" ht="18.75" x14ac:dyDescent="0.3">
      <c r="A3" s="13" t="s">
        <v>19</v>
      </c>
      <c r="B3" s="13"/>
      <c r="C3" s="13"/>
      <c r="D3" s="13"/>
      <c r="E3" s="13"/>
    </row>
    <row r="4" spans="1:5" ht="18.75" x14ac:dyDescent="0.3">
      <c r="A4" s="17" t="s">
        <v>1</v>
      </c>
      <c r="B4" s="17"/>
      <c r="C4" s="17"/>
      <c r="D4" s="17"/>
      <c r="E4" s="17"/>
    </row>
    <row r="5" spans="1:5" ht="18.75" x14ac:dyDescent="0.3">
      <c r="A5" s="14" t="s">
        <v>20</v>
      </c>
      <c r="B5" s="14"/>
      <c r="C5" s="14"/>
      <c r="D5" s="14"/>
      <c r="E5" s="14"/>
    </row>
    <row r="6" spans="1:5" ht="63" x14ac:dyDescent="0.25">
      <c r="A6" s="15" t="s">
        <v>2</v>
      </c>
      <c r="B6" s="3" t="s">
        <v>17</v>
      </c>
      <c r="C6" s="3" t="s">
        <v>5</v>
      </c>
      <c r="D6" s="3" t="s">
        <v>4</v>
      </c>
      <c r="E6" s="3" t="s">
        <v>3</v>
      </c>
    </row>
    <row r="7" spans="1:5" ht="15.75" x14ac:dyDescent="0.25">
      <c r="A7" s="16"/>
      <c r="B7" s="4">
        <v>2021</v>
      </c>
      <c r="C7" s="4">
        <v>2022</v>
      </c>
      <c r="D7" s="4">
        <v>2023</v>
      </c>
      <c r="E7" s="4">
        <v>2024</v>
      </c>
    </row>
    <row r="8" spans="1:5" ht="15.75" x14ac:dyDescent="0.25">
      <c r="A8" s="5" t="s">
        <v>6</v>
      </c>
      <c r="B8" s="6">
        <f>SUM(B9:B17)</f>
        <v>2797368999.5928574</v>
      </c>
      <c r="C8" s="6">
        <f>SUM(C9:C17)</f>
        <v>2787869146.8306432</v>
      </c>
      <c r="D8" s="6">
        <f>SUM(D9:D17)</f>
        <v>2871505221.2355623</v>
      </c>
      <c r="E8" s="6">
        <f>SUM(E9:E17)</f>
        <v>2957650377.8726292</v>
      </c>
    </row>
    <row r="9" spans="1:5" ht="15.75" x14ac:dyDescent="0.25">
      <c r="A9" s="7" t="s">
        <v>7</v>
      </c>
      <c r="B9" s="8">
        <v>1193532301.4870498</v>
      </c>
      <c r="C9" s="8">
        <f t="shared" ref="C9:E15" si="0">+B9*1.03</f>
        <v>1229338270.5316613</v>
      </c>
      <c r="D9" s="8">
        <f t="shared" si="0"/>
        <v>1266218418.6476111</v>
      </c>
      <c r="E9" s="8">
        <f t="shared" si="0"/>
        <v>1304204971.2070396</v>
      </c>
    </row>
    <row r="10" spans="1:5" ht="15.75" x14ac:dyDescent="0.25">
      <c r="A10" s="7" t="s">
        <v>8</v>
      </c>
      <c r="B10" s="8">
        <v>453384441.32580739</v>
      </c>
      <c r="C10" s="8">
        <f t="shared" si="0"/>
        <v>466985974.56558162</v>
      </c>
      <c r="D10" s="8">
        <f t="shared" si="0"/>
        <v>480995553.80254906</v>
      </c>
      <c r="E10" s="8">
        <f t="shared" si="0"/>
        <v>495425420.41662556</v>
      </c>
    </row>
    <row r="11" spans="1:5" ht="15.75" x14ac:dyDescent="0.25">
      <c r="A11" s="7" t="s">
        <v>9</v>
      </c>
      <c r="B11" s="8">
        <v>627545093.76000011</v>
      </c>
      <c r="C11" s="8">
        <f t="shared" si="0"/>
        <v>646371446.57280016</v>
      </c>
      <c r="D11" s="8">
        <f t="shared" si="0"/>
        <v>665762589.96998417</v>
      </c>
      <c r="E11" s="8">
        <f t="shared" si="0"/>
        <v>685735467.66908371</v>
      </c>
    </row>
    <row r="12" spans="1:5" ht="31.5" x14ac:dyDescent="0.25">
      <c r="A12" s="9" t="s">
        <v>10</v>
      </c>
      <c r="B12" s="8">
        <f>328057238.02-500000</f>
        <v>327557238.01999998</v>
      </c>
      <c r="C12" s="8">
        <f t="shared" si="0"/>
        <v>337383955.16060001</v>
      </c>
      <c r="D12" s="8">
        <f t="shared" si="0"/>
        <v>347505473.815418</v>
      </c>
      <c r="E12" s="8">
        <f t="shared" si="0"/>
        <v>357930638.02988058</v>
      </c>
    </row>
    <row r="13" spans="1:5" ht="15.75" x14ac:dyDescent="0.25">
      <c r="A13" s="7" t="s">
        <v>11</v>
      </c>
      <c r="B13" s="8">
        <v>4800000</v>
      </c>
      <c r="C13" s="8">
        <f t="shared" si="0"/>
        <v>4944000</v>
      </c>
      <c r="D13" s="8">
        <f t="shared" si="0"/>
        <v>5092320</v>
      </c>
      <c r="E13" s="8">
        <f t="shared" si="0"/>
        <v>5245089.6000000006</v>
      </c>
    </row>
    <row r="14" spans="1:5" ht="15.75" x14ac:dyDescent="0.25">
      <c r="A14" s="7" t="s">
        <v>12</v>
      </c>
      <c r="B14" s="8">
        <f>57000000-5400000</f>
        <v>51600000</v>
      </c>
      <c r="C14" s="8">
        <f t="shared" si="0"/>
        <v>53148000</v>
      </c>
      <c r="D14" s="8">
        <f t="shared" si="0"/>
        <v>54742440</v>
      </c>
      <c r="E14" s="8">
        <f t="shared" si="0"/>
        <v>56384713.200000003</v>
      </c>
    </row>
    <row r="15" spans="1:5" ht="15.75" x14ac:dyDescent="0.25">
      <c r="A15" s="7" t="s">
        <v>13</v>
      </c>
      <c r="B15" s="8">
        <f>42350000+5400000+500000</f>
        <v>48250000</v>
      </c>
      <c r="C15" s="8">
        <f t="shared" si="0"/>
        <v>49697500</v>
      </c>
      <c r="D15" s="8">
        <f t="shared" si="0"/>
        <v>51188425</v>
      </c>
      <c r="E15" s="8">
        <f t="shared" si="0"/>
        <v>52724077.75</v>
      </c>
    </row>
    <row r="16" spans="1:5" ht="15.75" x14ac:dyDescent="0.25">
      <c r="A16" s="7" t="s">
        <v>14</v>
      </c>
      <c r="B16" s="8">
        <v>0</v>
      </c>
      <c r="C16" s="8">
        <v>0</v>
      </c>
      <c r="D16" s="8">
        <v>0</v>
      </c>
      <c r="E16" s="8">
        <v>0</v>
      </c>
    </row>
    <row r="17" spans="1:5" ht="15.75" x14ac:dyDescent="0.25">
      <c r="A17" s="10" t="s">
        <v>15</v>
      </c>
      <c r="B17" s="11">
        <v>90699925</v>
      </c>
      <c r="C17" s="11">
        <v>0</v>
      </c>
      <c r="D17" s="11">
        <v>0</v>
      </c>
      <c r="E17" s="11">
        <f t="shared" ref="E17" si="1">+D17*1.03</f>
        <v>0</v>
      </c>
    </row>
    <row r="18" spans="1:5" ht="15.75" x14ac:dyDescent="0.25">
      <c r="A18" s="5" t="s">
        <v>16</v>
      </c>
      <c r="B18" s="6">
        <f>SUM(B19:B27)</f>
        <v>830628000.0010488</v>
      </c>
      <c r="C18" s="6">
        <f>SUM(C19:C27)</f>
        <v>839193530.06652951</v>
      </c>
      <c r="D18" s="6">
        <f>SUM(D19:D27)</f>
        <v>864369132.37934422</v>
      </c>
      <c r="E18" s="6">
        <f>SUM(E19:E27)</f>
        <v>890300002.86044765</v>
      </c>
    </row>
    <row r="19" spans="1:5" ht="15.75" x14ac:dyDescent="0.25">
      <c r="A19" s="7" t="s">
        <v>7</v>
      </c>
      <c r="B19" s="8">
        <v>493929325.02695954</v>
      </c>
      <c r="C19" s="8">
        <v>544660825.08877945</v>
      </c>
      <c r="D19" s="8">
        <v>561000517.70618749</v>
      </c>
      <c r="E19" s="8">
        <v>577830401.16630948</v>
      </c>
    </row>
    <row r="20" spans="1:5" ht="15.75" x14ac:dyDescent="0.25">
      <c r="A20" s="7" t="s">
        <v>8</v>
      </c>
      <c r="B20" s="8">
        <v>104818596.77408926</v>
      </c>
      <c r="C20" s="8">
        <v>12280914.252573609</v>
      </c>
      <c r="D20" s="8">
        <v>12649338.700788863</v>
      </c>
      <c r="E20" s="8">
        <v>13028815.883897956</v>
      </c>
    </row>
    <row r="21" spans="1:5" ht="15.75" x14ac:dyDescent="0.25">
      <c r="A21" s="7" t="s">
        <v>9</v>
      </c>
      <c r="B21" s="8">
        <v>7652078.2000000002</v>
      </c>
      <c r="C21" s="8">
        <v>12685673.023005696</v>
      </c>
      <c r="D21" s="8">
        <v>13066240.136139033</v>
      </c>
      <c r="E21" s="8">
        <v>13458224.264161458</v>
      </c>
    </row>
    <row r="22" spans="1:5" ht="31.5" x14ac:dyDescent="0.25">
      <c r="A22" s="9" t="s">
        <v>10</v>
      </c>
      <c r="B22" s="8">
        <v>4902232.16</v>
      </c>
      <c r="C22" s="8">
        <v>15347000.042416681</v>
      </c>
      <c r="D22" s="8">
        <v>15807406.320491778</v>
      </c>
      <c r="E22" s="8">
        <v>16281624.788717872</v>
      </c>
    </row>
    <row r="23" spans="1:5" ht="15.75" x14ac:dyDescent="0.25">
      <c r="A23" s="7" t="s">
        <v>11</v>
      </c>
      <c r="B23" s="8">
        <v>5433314.1799999997</v>
      </c>
      <c r="C23" s="8">
        <v>89446927.687891215</v>
      </c>
      <c r="D23" s="8">
        <v>92130313.818614751</v>
      </c>
      <c r="E23" s="8">
        <v>94894201.543801874</v>
      </c>
    </row>
    <row r="24" spans="1:5" ht="15.75" x14ac:dyDescent="0.25">
      <c r="A24" s="7" t="s">
        <v>12</v>
      </c>
      <c r="B24" s="8">
        <v>213892453.66000006</v>
      </c>
      <c r="C24" s="8">
        <v>164772189.97186282</v>
      </c>
      <c r="D24" s="8">
        <v>169715315.69712231</v>
      </c>
      <c r="E24" s="8">
        <v>174806735.21355903</v>
      </c>
    </row>
    <row r="25" spans="1:5" ht="15.75" x14ac:dyDescent="0.25">
      <c r="A25" s="7" t="s">
        <v>13</v>
      </c>
      <c r="B25" s="8">
        <v>0</v>
      </c>
      <c r="C25" s="8">
        <f t="shared" ref="C25:E26" si="2">+B25*3%+B25</f>
        <v>0</v>
      </c>
      <c r="D25" s="8">
        <f t="shared" si="2"/>
        <v>0</v>
      </c>
      <c r="E25" s="8">
        <f t="shared" si="2"/>
        <v>0</v>
      </c>
    </row>
    <row r="26" spans="1:5" ht="15.75" x14ac:dyDescent="0.25">
      <c r="A26" s="7" t="s">
        <v>14</v>
      </c>
      <c r="B26" s="8">
        <v>0</v>
      </c>
      <c r="C26" s="8">
        <f t="shared" si="2"/>
        <v>0</v>
      </c>
      <c r="D26" s="8">
        <f t="shared" si="2"/>
        <v>0</v>
      </c>
      <c r="E26" s="8">
        <f t="shared" si="2"/>
        <v>0</v>
      </c>
    </row>
    <row r="27" spans="1:5" ht="15.75" x14ac:dyDescent="0.25">
      <c r="A27" s="7" t="s">
        <v>15</v>
      </c>
      <c r="B27" s="8">
        <v>0</v>
      </c>
      <c r="C27" s="8">
        <v>0</v>
      </c>
      <c r="D27" s="8">
        <v>0</v>
      </c>
      <c r="E27" s="8">
        <v>0</v>
      </c>
    </row>
    <row r="28" spans="1:5" ht="15.75" x14ac:dyDescent="0.25">
      <c r="A28" s="3" t="s">
        <v>18</v>
      </c>
      <c r="B28" s="3">
        <f>+B8+B18</f>
        <v>3627996999.5939064</v>
      </c>
      <c r="C28" s="3">
        <f>+C8+C18</f>
        <v>3627062676.8971729</v>
      </c>
      <c r="D28" s="3">
        <f>+D8+D18</f>
        <v>3735874353.6149063</v>
      </c>
      <c r="E28" s="3">
        <f>+E8+E18</f>
        <v>3847950380.733077</v>
      </c>
    </row>
    <row r="29" spans="1:5" ht="15.75" x14ac:dyDescent="0.25">
      <c r="B29" s="12"/>
    </row>
  </sheetData>
  <mergeCells count="5">
    <mergeCell ref="A3:E3"/>
    <mergeCell ref="A5:E5"/>
    <mergeCell ref="A6:A7"/>
    <mergeCell ref="A2:E2"/>
    <mergeCell ref="A4:E4"/>
  </mergeCells>
  <pageMargins left="0.70866141732283472" right="0.70866141732283472" top="0.55118110236220474" bottom="0" header="0.31496062992125984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2-RESUL EGRESOS-LDF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Guadalupe Eudave Delgado</dc:creator>
  <cp:lastModifiedBy>Maria del Rosario Renteria Blanco</cp:lastModifiedBy>
  <cp:lastPrinted>2021-01-20T20:34:48Z</cp:lastPrinted>
  <dcterms:created xsi:type="dcterms:W3CDTF">2021-01-20T14:50:12Z</dcterms:created>
  <dcterms:modified xsi:type="dcterms:W3CDTF">2021-01-26T19:00:20Z</dcterms:modified>
</cp:coreProperties>
</file>